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 name="Foglio2" sheetId="2" r:id="rId2"/>
    <sheet name="Foglio3" sheetId="3" r:id="rId3"/>
  </sheets>
  <definedNames>
    <definedName name="_xlnm.Print_Area" localSheetId="0">'Foglio1'!$A$1:$H$31</definedName>
  </definedNames>
  <calcPr fullCalcOnLoad="1"/>
</workbook>
</file>

<file path=xl/sharedStrings.xml><?xml version="1.0" encoding="utf-8"?>
<sst xmlns="http://schemas.openxmlformats.org/spreadsheetml/2006/main" count="58" uniqueCount="56">
  <si>
    <t>Sottozona</t>
  </si>
  <si>
    <r>
      <rPr>
        <b/>
        <sz val="10"/>
        <rFont val="Arial"/>
        <family val="2"/>
      </rPr>
      <t xml:space="preserve">Valore al mq </t>
    </r>
    <r>
      <rPr>
        <b/>
        <sz val="26"/>
        <rFont val="Arial"/>
        <family val="2"/>
      </rPr>
      <t>°</t>
    </r>
  </si>
  <si>
    <r>
      <rPr>
        <b/>
        <sz val="10"/>
        <rFont val="Arial"/>
        <family val="2"/>
      </rPr>
      <t xml:space="preserve">Valore venale al mq convertito e rivalutato </t>
    </r>
    <r>
      <rPr>
        <b/>
        <sz val="14"/>
        <rFont val="Arial"/>
        <family val="2"/>
      </rPr>
      <t>*</t>
    </r>
  </si>
  <si>
    <t>N. Lotto</t>
  </si>
  <si>
    <t>Supf. Lotto</t>
  </si>
  <si>
    <r>
      <rPr>
        <b/>
        <sz val="10"/>
        <rFont val="Arial"/>
        <family val="2"/>
      </rPr>
      <t xml:space="preserve">Valore venale LOTTO </t>
    </r>
    <r>
      <rPr>
        <b/>
        <sz val="20"/>
        <rFont val="Arial"/>
        <family val="2"/>
      </rPr>
      <t>*</t>
    </r>
    <r>
      <rPr>
        <b/>
        <sz val="8"/>
        <rFont val="Arial"/>
        <family val="2"/>
      </rPr>
      <t xml:space="preserve"> ex art. 37, co. 1, DPR 327/2001</t>
    </r>
  </si>
  <si>
    <t>60% valore venale</t>
  </si>
  <si>
    <t>Allegato C)</t>
  </si>
  <si>
    <t>La Villa</t>
  </si>
  <si>
    <t>£ 185.511</t>
  </si>
  <si>
    <t>1a</t>
  </si>
  <si>
    <t>£ 185.512</t>
  </si>
  <si>
    <t>1bcd</t>
  </si>
  <si>
    <t>£ 185.513</t>
  </si>
  <si>
    <t>2abcd</t>
  </si>
  <si>
    <t>£ 185.514</t>
  </si>
  <si>
    <t>£ 185.515</t>
  </si>
  <si>
    <t>£ 185.516</t>
  </si>
  <si>
    <t>5a</t>
  </si>
  <si>
    <t>£ 185.517</t>
  </si>
  <si>
    <t>5b</t>
  </si>
  <si>
    <t>S. Piero</t>
  </si>
  <si>
    <t>£ 185.519</t>
  </si>
  <si>
    <t>2a</t>
  </si>
  <si>
    <t>£ 185.520</t>
  </si>
  <si>
    <t>2b</t>
  </si>
  <si>
    <t>£ 185.521</t>
  </si>
  <si>
    <t>3a</t>
  </si>
  <si>
    <t>£ 185.522</t>
  </si>
  <si>
    <t>3b</t>
  </si>
  <si>
    <t>£ 185.523</t>
  </si>
  <si>
    <t>4a</t>
  </si>
  <si>
    <t>£ 185.524</t>
  </si>
  <si>
    <t>4b</t>
  </si>
  <si>
    <t>£ 185.525</t>
  </si>
  <si>
    <t>5a e c</t>
  </si>
  <si>
    <t>£ 185.526</t>
  </si>
  <si>
    <t>S. Donnino</t>
  </si>
  <si>
    <t>£ 185.528</t>
  </si>
  <si>
    <t>£ 185.529</t>
  </si>
  <si>
    <t>£ 185.530</t>
  </si>
  <si>
    <t>6a</t>
  </si>
  <si>
    <t>£ 185.531</t>
  </si>
  <si>
    <t>6b</t>
  </si>
  <si>
    <t>£ 185.532</t>
  </si>
  <si>
    <t>7a</t>
  </si>
  <si>
    <t>£ 185.533</t>
  </si>
  <si>
    <t>7b</t>
  </si>
  <si>
    <t>S. Martino</t>
  </si>
  <si>
    <t>£ 185.535</t>
  </si>
  <si>
    <t>£ 185.536</t>
  </si>
  <si>
    <t>1b</t>
  </si>
  <si>
    <t>NOTE</t>
  </si>
  <si>
    <r>
      <rPr>
        <b/>
        <sz val="20"/>
        <rFont val="Arial"/>
        <family val="2"/>
      </rPr>
      <t xml:space="preserve">* </t>
    </r>
    <r>
      <rPr>
        <b/>
        <sz val="10"/>
        <rFont val="Arial"/>
        <family val="2"/>
      </rPr>
      <t>Valore  al luglio 1999 convertito in € e rivalutato all'indice ISTAT "Indice prezzi al consumo di operai famiglie e impiegati" al maggio 2022</t>
    </r>
  </si>
  <si>
    <r>
      <rPr>
        <b/>
        <sz val="16"/>
        <rFont val="Arial"/>
        <family val="2"/>
      </rPr>
      <t>°</t>
    </r>
    <r>
      <rPr>
        <b/>
        <sz val="10"/>
        <rFont val="Arial"/>
        <family val="2"/>
      </rPr>
      <t xml:space="preserve">  Tale valore iniziale è stato preso dalla Tabella in visione con la  Delibera G.C. n.133 del 1999 avente ad oggetto "Attuazione art.31, commi 45-50, L. n.448/1998, modifiche ed integrazioni Deliberazione C.C. 169 del 26.10.1998 di attivazione della procedura relativa alla trasformazione ed eliminazione dei vincoli Aree Peep. Approvazione nuovi schemi convenzione"
</t>
    </r>
  </si>
  <si>
    <t>N.B.: Trattandosi di lotti sottoposti a conguaglio per maggiori oneri di acquisizione dei terreni, questa scheda si ferma alla colonna del calcolo del valore venale, in quanto occorre un calcolo puntuale per ogni singola posizione che tenga conto dei versamenti effettuati a titolo di conguaglio.</t>
  </si>
</sst>
</file>

<file path=xl/styles.xml><?xml version="1.0" encoding="utf-8"?>
<styleSheet xmlns="http://schemas.openxmlformats.org/spreadsheetml/2006/main">
  <numFmts count="4">
    <numFmt numFmtId="164" formatCode="General"/>
    <numFmt numFmtId="165" formatCode="[$€-410]\ #,##0.00;[RED]\-[$€-410]\ #,##0.00"/>
    <numFmt numFmtId="166" formatCode="#,##0"/>
    <numFmt numFmtId="167" formatCode="&quot;€ &quot;#,##0.00"/>
  </numFmts>
  <fonts count="9">
    <font>
      <sz val="10"/>
      <name val="Arial"/>
      <family val="0"/>
    </font>
    <font>
      <b/>
      <sz val="10"/>
      <name val="Arial"/>
      <family val="2"/>
    </font>
    <font>
      <b/>
      <sz val="26"/>
      <name val="Arial"/>
      <family val="2"/>
    </font>
    <font>
      <b/>
      <sz val="14"/>
      <name val="Arial"/>
      <family val="2"/>
    </font>
    <font>
      <b/>
      <sz val="20"/>
      <name val="Arial"/>
      <family val="2"/>
    </font>
    <font>
      <b/>
      <sz val="8"/>
      <name val="Arial"/>
      <family val="2"/>
    </font>
    <font>
      <b/>
      <sz val="12"/>
      <name val="Arial"/>
      <family val="2"/>
    </font>
    <font>
      <b/>
      <sz val="28"/>
      <name val="Arial"/>
      <family val="2"/>
    </font>
    <font>
      <b/>
      <sz val="16"/>
      <name val="Arial"/>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164" fontId="0" fillId="0" borderId="0" xfId="0" applyAlignment="1">
      <alignment/>
    </xf>
    <xf numFmtId="164" fontId="1" fillId="0" borderId="1" xfId="0" applyFont="1" applyBorder="1" applyAlignment="1">
      <alignment vertical="center" wrapText="1"/>
    </xf>
    <xf numFmtId="164" fontId="6" fillId="0" borderId="0" xfId="0" applyFont="1" applyBorder="1" applyAlignment="1">
      <alignment/>
    </xf>
    <xf numFmtId="164" fontId="1" fillId="0" borderId="1" xfId="0" applyFont="1" applyBorder="1" applyAlignment="1">
      <alignment/>
    </xf>
    <xf numFmtId="164" fontId="0" fillId="0" borderId="1" xfId="0" applyFont="1" applyBorder="1" applyAlignment="1">
      <alignment/>
    </xf>
    <xf numFmtId="165" fontId="0" fillId="0" borderId="0" xfId="0" applyNumberFormat="1" applyFont="1" applyAlignment="1">
      <alignment wrapText="1"/>
    </xf>
    <xf numFmtId="164" fontId="0" fillId="0" borderId="1" xfId="0" applyFont="1" applyBorder="1" applyAlignment="1">
      <alignment horizontal="right"/>
    </xf>
    <xf numFmtId="166" fontId="0" fillId="0" borderId="1" xfId="0" applyNumberFormat="1" applyBorder="1" applyAlignment="1">
      <alignment/>
    </xf>
    <xf numFmtId="167" fontId="0" fillId="0" borderId="1" xfId="0" applyNumberFormat="1" applyBorder="1" applyAlignment="1">
      <alignment/>
    </xf>
    <xf numFmtId="166" fontId="0" fillId="0" borderId="0" xfId="0" applyNumberFormat="1" applyFont="1" applyBorder="1" applyAlignment="1">
      <alignment/>
    </xf>
    <xf numFmtId="164" fontId="0" fillId="0" borderId="1" xfId="0" applyFont="1" applyBorder="1" applyAlignment="1">
      <alignment vertical="center"/>
    </xf>
    <xf numFmtId="164" fontId="0" fillId="0" borderId="1" xfId="0" applyFont="1" applyBorder="1" applyAlignment="1">
      <alignment horizontal="right" vertical="center"/>
    </xf>
    <xf numFmtId="166" fontId="0" fillId="0" borderId="1" xfId="0" applyNumberFormat="1" applyBorder="1" applyAlignment="1">
      <alignment vertical="center"/>
    </xf>
    <xf numFmtId="167" fontId="0" fillId="0" borderId="1" xfId="0" applyNumberFormat="1" applyBorder="1" applyAlignment="1">
      <alignment vertical="center"/>
    </xf>
    <xf numFmtId="164" fontId="7" fillId="0" borderId="0" xfId="0" applyFont="1" applyBorder="1" applyAlignment="1">
      <alignment/>
    </xf>
    <xf numFmtId="164" fontId="0" fillId="0" borderId="0" xfId="0" applyBorder="1" applyAlignment="1">
      <alignment/>
    </xf>
    <xf numFmtId="165" fontId="0" fillId="0" borderId="1" xfId="0" applyNumberFormat="1" applyFont="1" applyBorder="1" applyAlignment="1">
      <alignment vertical="center"/>
    </xf>
    <xf numFmtId="164" fontId="1" fillId="0" borderId="0" xfId="0" applyFont="1" applyBorder="1" applyAlignment="1">
      <alignment/>
    </xf>
    <xf numFmtId="164" fontId="1" fillId="0" borderId="0" xfId="0" applyFont="1" applyBorder="1" applyAlignment="1">
      <alignment vertical="center" wrapText="1"/>
    </xf>
    <xf numFmtId="165" fontId="0" fillId="0" borderId="1" xfId="0" applyNumberFormat="1" applyFont="1" applyBorder="1" applyAlignment="1">
      <alignment/>
    </xf>
    <xf numFmtId="164" fontId="4" fillId="0" borderId="1" xfId="0" applyFont="1" applyBorder="1" applyAlignment="1">
      <alignment wrapText="1"/>
    </xf>
    <xf numFmtId="164" fontId="8" fillId="0" borderId="1"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workbookViewId="0" topLeftCell="A1">
      <selection activeCell="I23" sqref="I23"/>
    </sheetView>
  </sheetViews>
  <sheetFormatPr defaultColWidth="8.00390625" defaultRowHeight="12.75"/>
  <cols>
    <col min="1" max="1" width="14.421875" style="0" customWidth="1"/>
    <col min="2" max="2" width="15.140625" style="0" customWidth="1"/>
    <col min="3" max="3" width="14.28125" style="0" customWidth="1"/>
    <col min="4" max="4" width="10.57421875" style="0" customWidth="1"/>
    <col min="5" max="5" width="12.00390625" style="0" customWidth="1"/>
    <col min="6" max="6" width="17.7109375" style="0" customWidth="1"/>
    <col min="7" max="8" width="14.28125" style="0" customWidth="1"/>
    <col min="9" max="16384" width="9.00390625" style="0" customWidth="1"/>
  </cols>
  <sheetData>
    <row r="1" spans="1:8" ht="54.75" customHeight="1">
      <c r="A1" s="1" t="s">
        <v>0</v>
      </c>
      <c r="B1" s="1" t="s">
        <v>1</v>
      </c>
      <c r="C1" s="1" t="s">
        <v>2</v>
      </c>
      <c r="D1" s="1" t="s">
        <v>3</v>
      </c>
      <c r="E1" s="1" t="s">
        <v>4</v>
      </c>
      <c r="F1" s="1" t="s">
        <v>5</v>
      </c>
      <c r="G1" s="1" t="s">
        <v>6</v>
      </c>
      <c r="H1" s="2" t="s">
        <v>7</v>
      </c>
    </row>
    <row r="2" spans="1:8" ht="14.25">
      <c r="A2" s="3" t="s">
        <v>8</v>
      </c>
      <c r="B2" s="4" t="s">
        <v>9</v>
      </c>
      <c r="C2" s="5">
        <v>143.23</v>
      </c>
      <c r="D2" s="6" t="s">
        <v>10</v>
      </c>
      <c r="E2" s="7">
        <v>2092</v>
      </c>
      <c r="F2" s="8">
        <f aca="true" t="shared" si="0" ref="F2:F8">(E2*C2)</f>
        <v>299637.16</v>
      </c>
      <c r="G2" s="8">
        <f aca="true" t="shared" si="1" ref="G2:G8">F2*0.6</f>
        <v>179782.29599999997</v>
      </c>
      <c r="H2" s="9"/>
    </row>
    <row r="3" spans="1:8" ht="14.25">
      <c r="A3" s="3"/>
      <c r="B3" s="4" t="s">
        <v>11</v>
      </c>
      <c r="C3" s="5">
        <v>143.23</v>
      </c>
      <c r="D3" s="6" t="s">
        <v>12</v>
      </c>
      <c r="E3" s="7">
        <v>7998</v>
      </c>
      <c r="F3" s="8">
        <f t="shared" si="0"/>
        <v>1145553.5399999998</v>
      </c>
      <c r="G3" s="8">
        <f t="shared" si="1"/>
        <v>687332.1239999998</v>
      </c>
      <c r="H3" s="9"/>
    </row>
    <row r="4" spans="1:8" ht="14.25">
      <c r="A4" s="3"/>
      <c r="B4" s="4" t="s">
        <v>13</v>
      </c>
      <c r="C4" s="5">
        <v>143.23</v>
      </c>
      <c r="D4" s="6" t="s">
        <v>14</v>
      </c>
      <c r="E4" s="7">
        <v>6210</v>
      </c>
      <c r="F4" s="8">
        <f t="shared" si="0"/>
        <v>889458.2999999999</v>
      </c>
      <c r="G4" s="8">
        <f t="shared" si="1"/>
        <v>533674.98</v>
      </c>
      <c r="H4" s="9"/>
    </row>
    <row r="5" spans="1:8" ht="14.25">
      <c r="A5" s="3"/>
      <c r="B5" s="4" t="s">
        <v>15</v>
      </c>
      <c r="C5" s="5">
        <v>143.23</v>
      </c>
      <c r="D5" s="6">
        <v>3</v>
      </c>
      <c r="E5" s="7">
        <v>3262</v>
      </c>
      <c r="F5" s="8">
        <f t="shared" si="0"/>
        <v>467216.25999999995</v>
      </c>
      <c r="G5" s="8">
        <f t="shared" si="1"/>
        <v>280329.75599999994</v>
      </c>
      <c r="H5" s="9"/>
    </row>
    <row r="6" spans="1:8" ht="14.25">
      <c r="A6" s="3"/>
      <c r="B6" s="4" t="s">
        <v>16</v>
      </c>
      <c r="C6" s="5">
        <v>143.23</v>
      </c>
      <c r="D6" s="6">
        <v>4</v>
      </c>
      <c r="E6" s="7">
        <v>4157</v>
      </c>
      <c r="F6" s="8">
        <f t="shared" si="0"/>
        <v>595407.11</v>
      </c>
      <c r="G6" s="8">
        <f t="shared" si="1"/>
        <v>357244.266</v>
      </c>
      <c r="H6" s="9"/>
    </row>
    <row r="7" spans="1:8" ht="14.25">
      <c r="A7" s="3"/>
      <c r="B7" s="4" t="s">
        <v>17</v>
      </c>
      <c r="C7" s="5">
        <v>143.23</v>
      </c>
      <c r="D7" s="6" t="s">
        <v>18</v>
      </c>
      <c r="E7" s="7">
        <v>2306</v>
      </c>
      <c r="F7" s="8">
        <f t="shared" si="0"/>
        <v>330288.38</v>
      </c>
      <c r="G7" s="8">
        <f t="shared" si="1"/>
        <v>198173.028</v>
      </c>
      <c r="H7" s="9"/>
    </row>
    <row r="8" spans="1:18" ht="15.75" customHeight="1">
      <c r="A8" s="3"/>
      <c r="B8" s="10" t="s">
        <v>19</v>
      </c>
      <c r="C8" s="5">
        <v>143.23</v>
      </c>
      <c r="D8" s="11" t="s">
        <v>20</v>
      </c>
      <c r="E8" s="12">
        <v>2169</v>
      </c>
      <c r="F8" s="13">
        <f t="shared" si="0"/>
        <v>310665.87</v>
      </c>
      <c r="G8" s="8">
        <f t="shared" si="1"/>
        <v>186399.522</v>
      </c>
      <c r="H8" s="9"/>
      <c r="I8" s="14"/>
      <c r="J8" s="14"/>
      <c r="K8" s="14"/>
      <c r="L8" s="14"/>
      <c r="M8" s="14"/>
      <c r="N8" s="14"/>
      <c r="O8" s="14"/>
      <c r="P8" s="14"/>
      <c r="Q8" s="14"/>
      <c r="R8" s="15"/>
    </row>
    <row r="9" spans="1:18" ht="15.75" customHeight="1">
      <c r="A9" s="3"/>
      <c r="B9" s="10"/>
      <c r="C9" s="16"/>
      <c r="D9" s="11"/>
      <c r="E9" s="12"/>
      <c r="F9" s="13"/>
      <c r="G9" s="8"/>
      <c r="H9" s="9"/>
      <c r="I9" s="14"/>
      <c r="J9" s="17"/>
      <c r="K9" s="17"/>
      <c r="L9" s="17"/>
      <c r="M9" s="17"/>
      <c r="N9" s="17"/>
      <c r="O9" s="17"/>
      <c r="P9" s="17"/>
      <c r="Q9" s="17"/>
      <c r="R9" s="15"/>
    </row>
    <row r="10" spans="1:17" ht="12.75" customHeight="1">
      <c r="A10" s="3" t="s">
        <v>21</v>
      </c>
      <c r="B10" s="4" t="s">
        <v>22</v>
      </c>
      <c r="C10" s="5">
        <v>143.23</v>
      </c>
      <c r="D10" s="6" t="s">
        <v>23</v>
      </c>
      <c r="E10" s="7">
        <v>2072</v>
      </c>
      <c r="F10" s="8">
        <f aca="true" t="shared" si="2" ref="F10:F17">(E10*C10)</f>
        <v>296772.56</v>
      </c>
      <c r="G10" s="8">
        <f aca="true" t="shared" si="3" ref="G10:G17">F10*0.6</f>
        <v>178063.536</v>
      </c>
      <c r="H10" s="9"/>
      <c r="I10" s="18"/>
      <c r="J10" s="18"/>
      <c r="K10" s="18"/>
      <c r="L10" s="18"/>
      <c r="M10" s="18"/>
      <c r="N10" s="18"/>
      <c r="O10" s="18"/>
      <c r="P10" s="18"/>
      <c r="Q10" s="18"/>
    </row>
    <row r="11" spans="1:8" ht="14.25">
      <c r="A11" s="3"/>
      <c r="B11" s="4" t="s">
        <v>24</v>
      </c>
      <c r="C11" s="5">
        <v>143.23</v>
      </c>
      <c r="D11" s="6" t="s">
        <v>25</v>
      </c>
      <c r="E11" s="7">
        <v>2650</v>
      </c>
      <c r="F11" s="8">
        <f t="shared" si="2"/>
        <v>379559.5</v>
      </c>
      <c r="G11" s="8">
        <f t="shared" si="3"/>
        <v>227735.69999999998</v>
      </c>
      <c r="H11" s="9"/>
    </row>
    <row r="12" spans="1:8" ht="14.25">
      <c r="A12" s="3"/>
      <c r="B12" s="4" t="s">
        <v>26</v>
      </c>
      <c r="C12" s="5">
        <v>143.23</v>
      </c>
      <c r="D12" s="6" t="s">
        <v>27</v>
      </c>
      <c r="E12" s="7">
        <v>2054</v>
      </c>
      <c r="F12" s="8">
        <f t="shared" si="2"/>
        <v>294194.42</v>
      </c>
      <c r="G12" s="8">
        <f t="shared" si="3"/>
        <v>176516.65199999997</v>
      </c>
      <c r="H12" s="9"/>
    </row>
    <row r="13" spans="1:8" ht="14.25">
      <c r="A13" s="3"/>
      <c r="B13" s="4" t="s">
        <v>28</v>
      </c>
      <c r="C13" s="5">
        <v>143.23</v>
      </c>
      <c r="D13" s="6" t="s">
        <v>29</v>
      </c>
      <c r="E13" s="7">
        <v>1525</v>
      </c>
      <c r="F13" s="8">
        <f t="shared" si="2"/>
        <v>218425.74999999997</v>
      </c>
      <c r="G13" s="8">
        <f t="shared" si="3"/>
        <v>131055.44999999998</v>
      </c>
      <c r="H13" s="9"/>
    </row>
    <row r="14" spans="1:8" ht="14.25">
      <c r="A14" s="3"/>
      <c r="B14" s="4" t="s">
        <v>30</v>
      </c>
      <c r="C14" s="5">
        <v>143.23</v>
      </c>
      <c r="D14" s="6" t="s">
        <v>31</v>
      </c>
      <c r="E14" s="7">
        <v>3363</v>
      </c>
      <c r="F14" s="8">
        <f t="shared" si="2"/>
        <v>481682.49</v>
      </c>
      <c r="G14" s="8">
        <f t="shared" si="3"/>
        <v>289009.494</v>
      </c>
      <c r="H14" s="9"/>
    </row>
    <row r="15" spans="1:8" ht="14.25">
      <c r="A15" s="3"/>
      <c r="B15" s="4" t="s">
        <v>32</v>
      </c>
      <c r="C15" s="5">
        <v>143.23</v>
      </c>
      <c r="D15" s="6" t="s">
        <v>33</v>
      </c>
      <c r="E15" s="7">
        <v>1035</v>
      </c>
      <c r="F15" s="8">
        <f t="shared" si="2"/>
        <v>148243.05</v>
      </c>
      <c r="G15" s="8">
        <f t="shared" si="3"/>
        <v>88945.82999999999</v>
      </c>
      <c r="H15" s="9"/>
    </row>
    <row r="16" spans="1:8" ht="14.25">
      <c r="A16" s="3"/>
      <c r="B16" s="4" t="s">
        <v>34</v>
      </c>
      <c r="C16" s="5">
        <v>143.23</v>
      </c>
      <c r="D16" s="6" t="s">
        <v>35</v>
      </c>
      <c r="E16" s="7">
        <v>4148</v>
      </c>
      <c r="F16" s="8">
        <f t="shared" si="2"/>
        <v>594118.0399999999</v>
      </c>
      <c r="G16" s="8">
        <f t="shared" si="3"/>
        <v>356470.82399999996</v>
      </c>
      <c r="H16" s="9"/>
    </row>
    <row r="17" spans="1:8" ht="14.25">
      <c r="A17" s="3"/>
      <c r="B17" s="4" t="s">
        <v>36</v>
      </c>
      <c r="C17" s="5">
        <v>143.23</v>
      </c>
      <c r="D17" s="6" t="s">
        <v>20</v>
      </c>
      <c r="E17" s="7">
        <v>2240</v>
      </c>
      <c r="F17" s="8">
        <f t="shared" si="2"/>
        <v>320835.19999999995</v>
      </c>
      <c r="G17" s="8">
        <f t="shared" si="3"/>
        <v>192501.11999999997</v>
      </c>
      <c r="H17" s="9"/>
    </row>
    <row r="18" spans="1:8" ht="14.25">
      <c r="A18" s="3"/>
      <c r="B18" s="4"/>
      <c r="C18" s="19"/>
      <c r="D18" s="6"/>
      <c r="E18" s="4"/>
      <c r="F18" s="8"/>
      <c r="G18" s="8"/>
      <c r="H18" s="9"/>
    </row>
    <row r="19" spans="1:8" ht="14.25">
      <c r="A19" s="3" t="s">
        <v>37</v>
      </c>
      <c r="B19" s="4" t="s">
        <v>38</v>
      </c>
      <c r="C19" s="5">
        <v>143.23</v>
      </c>
      <c r="D19" s="6">
        <v>1</v>
      </c>
      <c r="E19" s="7">
        <v>8150</v>
      </c>
      <c r="F19" s="8">
        <f aca="true" t="shared" si="4" ref="F19:F24">(E19*C19)</f>
        <v>1167324.5</v>
      </c>
      <c r="G19" s="8">
        <f aca="true" t="shared" si="5" ref="G19:G24">F19*0.6</f>
        <v>700394.7</v>
      </c>
      <c r="H19" s="9"/>
    </row>
    <row r="20" spans="1:8" ht="14.25">
      <c r="A20" s="3"/>
      <c r="B20" s="4" t="s">
        <v>39</v>
      </c>
      <c r="C20" s="5">
        <v>143.23</v>
      </c>
      <c r="D20" s="6">
        <v>3</v>
      </c>
      <c r="E20" s="7">
        <v>9186</v>
      </c>
      <c r="F20" s="8">
        <f t="shared" si="4"/>
        <v>1315710.7799999998</v>
      </c>
      <c r="G20" s="8">
        <f t="shared" si="5"/>
        <v>789426.4679999999</v>
      </c>
      <c r="H20" s="9"/>
    </row>
    <row r="21" spans="1:8" ht="14.25">
      <c r="A21" s="3"/>
      <c r="B21" s="4" t="s">
        <v>40</v>
      </c>
      <c r="C21" s="5">
        <v>143.23</v>
      </c>
      <c r="D21" s="6" t="s">
        <v>41</v>
      </c>
      <c r="E21" s="7">
        <v>5240</v>
      </c>
      <c r="F21" s="8">
        <f t="shared" si="4"/>
        <v>750525.2</v>
      </c>
      <c r="G21" s="8">
        <f t="shared" si="5"/>
        <v>450315.11999999994</v>
      </c>
      <c r="H21" s="9"/>
    </row>
    <row r="22" spans="1:8" ht="14.25">
      <c r="A22" s="3"/>
      <c r="B22" s="4" t="s">
        <v>42</v>
      </c>
      <c r="C22" s="5">
        <v>143.23</v>
      </c>
      <c r="D22" s="6" t="s">
        <v>43</v>
      </c>
      <c r="E22" s="7">
        <v>3855</v>
      </c>
      <c r="F22" s="8">
        <f t="shared" si="4"/>
        <v>552151.6499999999</v>
      </c>
      <c r="G22" s="8">
        <f t="shared" si="5"/>
        <v>331290.98999999993</v>
      </c>
      <c r="H22" s="9"/>
    </row>
    <row r="23" spans="1:8" ht="14.25">
      <c r="A23" s="3"/>
      <c r="B23" s="4" t="s">
        <v>44</v>
      </c>
      <c r="C23" s="5">
        <v>143.23</v>
      </c>
      <c r="D23" s="6" t="s">
        <v>45</v>
      </c>
      <c r="E23" s="7">
        <v>4800</v>
      </c>
      <c r="F23" s="8">
        <f t="shared" si="4"/>
        <v>687504</v>
      </c>
      <c r="G23" s="8">
        <f t="shared" si="5"/>
        <v>412502.39999999997</v>
      </c>
      <c r="H23" s="15"/>
    </row>
    <row r="24" spans="1:8" ht="14.25">
      <c r="A24" s="3"/>
      <c r="B24" s="4" t="s">
        <v>46</v>
      </c>
      <c r="C24" s="5">
        <v>143.23</v>
      </c>
      <c r="D24" s="6" t="s">
        <v>47</v>
      </c>
      <c r="E24" s="7">
        <v>3428</v>
      </c>
      <c r="F24" s="8">
        <f t="shared" si="4"/>
        <v>490992.43999999994</v>
      </c>
      <c r="G24" s="8">
        <f t="shared" si="5"/>
        <v>294595.464</v>
      </c>
      <c r="H24" s="15"/>
    </row>
    <row r="25" spans="1:8" ht="14.25">
      <c r="A25" s="3"/>
      <c r="B25" s="4"/>
      <c r="C25" s="19"/>
      <c r="D25" s="6"/>
      <c r="E25" s="4"/>
      <c r="F25" s="8"/>
      <c r="G25" s="8"/>
      <c r="H25" s="15"/>
    </row>
    <row r="26" spans="1:8" ht="14.25">
      <c r="A26" s="3" t="s">
        <v>48</v>
      </c>
      <c r="B26" s="4" t="s">
        <v>49</v>
      </c>
      <c r="C26" s="5">
        <v>143.23</v>
      </c>
      <c r="D26" s="6" t="s">
        <v>10</v>
      </c>
      <c r="E26" s="7">
        <v>3000</v>
      </c>
      <c r="F26" s="8">
        <f aca="true" t="shared" si="6" ref="F26:F27">(E26*C26)</f>
        <v>429689.99999999994</v>
      </c>
      <c r="G26" s="8">
        <f aca="true" t="shared" si="7" ref="G26:G27">F26*0.6</f>
        <v>257813.99999999994</v>
      </c>
      <c r="H26" s="15"/>
    </row>
    <row r="27" spans="1:8" ht="14.25">
      <c r="A27" s="3"/>
      <c r="B27" s="4" t="s">
        <v>50</v>
      </c>
      <c r="C27" s="5">
        <v>143.23</v>
      </c>
      <c r="D27" s="6" t="s">
        <v>51</v>
      </c>
      <c r="E27" s="7">
        <v>2600</v>
      </c>
      <c r="F27" s="8">
        <f t="shared" si="6"/>
        <v>372398</v>
      </c>
      <c r="G27" s="8">
        <f t="shared" si="7"/>
        <v>223438.8</v>
      </c>
      <c r="H27" s="15"/>
    </row>
    <row r="28" spans="1:8" ht="14.25">
      <c r="A28" s="3" t="s">
        <v>52</v>
      </c>
      <c r="B28" s="4"/>
      <c r="C28" s="19"/>
      <c r="D28" s="6"/>
      <c r="E28" s="7"/>
      <c r="F28" s="8"/>
      <c r="G28" s="8"/>
      <c r="H28" s="15"/>
    </row>
    <row r="29" spans="1:8" ht="42" customHeight="1">
      <c r="A29" s="20" t="s">
        <v>53</v>
      </c>
      <c r="B29" s="20"/>
      <c r="C29" s="20"/>
      <c r="D29" s="20"/>
      <c r="E29" s="20"/>
      <c r="F29" s="20"/>
      <c r="G29" s="20"/>
      <c r="H29" s="15"/>
    </row>
    <row r="30" spans="1:8" ht="83.25" customHeight="1">
      <c r="A30" s="21" t="s">
        <v>54</v>
      </c>
      <c r="B30" s="21"/>
      <c r="C30" s="21"/>
      <c r="D30" s="21"/>
      <c r="E30" s="21"/>
      <c r="F30" s="21"/>
      <c r="G30" s="21"/>
      <c r="H30" s="15"/>
    </row>
    <row r="31" spans="1:8" ht="53.25" customHeight="1">
      <c r="A31" s="1" t="s">
        <v>55</v>
      </c>
      <c r="B31" s="1"/>
      <c r="C31" s="1"/>
      <c r="D31" s="1"/>
      <c r="E31" s="1"/>
      <c r="F31" s="1"/>
      <c r="G31" s="1"/>
      <c r="H31" s="15"/>
    </row>
    <row r="32" ht="57.75" customHeight="1"/>
  </sheetData>
  <sheetProtection selectLockedCells="1" selectUnlockedCells="1"/>
  <mergeCells count="5">
    <mergeCell ref="I8:Q8"/>
    <mergeCell ref="I10:Q10"/>
    <mergeCell ref="A29:F29"/>
    <mergeCell ref="A30:F30"/>
    <mergeCell ref="A31:F31"/>
  </mergeCells>
  <printOptions horizontalCentered="1"/>
  <pageMargins left="0" right="0" top="0.11805555555555555"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pippo</dc:creator>
  <cp:keywords/>
  <dc:description/>
  <cp:lastModifiedBy/>
  <cp:lastPrinted>2021-11-23T10:52:52Z</cp:lastPrinted>
  <dcterms:created xsi:type="dcterms:W3CDTF">2021-10-19T07:19:12Z</dcterms:created>
  <dcterms:modified xsi:type="dcterms:W3CDTF">2022-06-16T15:28:33Z</dcterms:modified>
  <cp:category/>
  <cp:version/>
  <cp:contentType/>
  <cp:contentStatus/>
  <cp:revision>3</cp:revision>
</cp:coreProperties>
</file>